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3395" windowHeight="648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J11" i="4" l="1"/>
  <c r="L11" i="4" s="1"/>
  <c r="G11" i="4"/>
  <c r="I11" i="4" s="1"/>
  <c r="F11" i="4"/>
  <c r="D11" i="4"/>
  <c r="C11" i="4"/>
  <c r="J10" i="4"/>
  <c r="L10" i="4" s="1"/>
  <c r="G10" i="4"/>
  <c r="I10" i="4" s="1"/>
  <c r="F10" i="4"/>
  <c r="D10" i="4"/>
  <c r="C10" i="4"/>
  <c r="M10" i="4" s="1"/>
  <c r="J9" i="4"/>
  <c r="L9" i="4" s="1"/>
  <c r="G9" i="4"/>
  <c r="I9" i="4" s="1"/>
  <c r="F9" i="4"/>
  <c r="D9" i="4"/>
  <c r="C9" i="4"/>
  <c r="M9" i="4" s="1"/>
  <c r="J8" i="4"/>
  <c r="L8" i="4" s="1"/>
  <c r="G8" i="4"/>
  <c r="I8" i="4" s="1"/>
  <c r="F8" i="4"/>
  <c r="D8" i="4"/>
  <c r="C8" i="4"/>
  <c r="M8" i="4" s="1"/>
  <c r="J7" i="4"/>
  <c r="L7" i="4" s="1"/>
  <c r="G7" i="4"/>
  <c r="I7" i="4" s="1"/>
  <c r="F7" i="4"/>
  <c r="D7" i="4"/>
  <c r="C7" i="4"/>
  <c r="J6" i="4"/>
  <c r="L6" i="4" s="1"/>
  <c r="G6" i="4"/>
  <c r="I6" i="4" s="1"/>
  <c r="F6" i="4"/>
  <c r="D6" i="4"/>
  <c r="C6" i="4"/>
  <c r="J5" i="4"/>
  <c r="L5" i="4" s="1"/>
  <c r="G5" i="4"/>
  <c r="I5" i="4" s="1"/>
  <c r="F5" i="4"/>
  <c r="D5" i="4"/>
  <c r="C5" i="4"/>
  <c r="M5" i="4" s="1"/>
  <c r="B5" i="4"/>
  <c r="E5" i="4" s="1"/>
  <c r="J4" i="4"/>
  <c r="L4" i="4" s="1"/>
  <c r="I4" i="4"/>
  <c r="K4" i="4" s="1"/>
  <c r="G4" i="4"/>
  <c r="E4" i="4"/>
  <c r="D4" i="4"/>
  <c r="F4" i="4" s="1"/>
  <c r="H4" i="4" s="1"/>
  <c r="C4" i="4"/>
  <c r="B4" i="4"/>
  <c r="M3" i="4"/>
  <c r="L3" i="4"/>
  <c r="K3" i="4"/>
  <c r="J3" i="4"/>
  <c r="I3" i="4"/>
  <c r="H3" i="4"/>
  <c r="G3" i="4"/>
  <c r="F3" i="4"/>
  <c r="E3" i="4"/>
  <c r="D3" i="4"/>
  <c r="C3" i="4"/>
  <c r="A4" i="4"/>
  <c r="A5" i="4" s="1"/>
  <c r="A6" i="4" s="1"/>
  <c r="A7" i="4" s="1"/>
  <c r="A8" i="4" s="1"/>
  <c r="A9" i="4" s="1"/>
  <c r="A10" i="4" s="1"/>
  <c r="A11" i="4" s="1"/>
  <c r="M6" i="4" l="1"/>
  <c r="M7" i="4"/>
  <c r="M11" i="4"/>
  <c r="K5" i="4"/>
  <c r="B6" i="4"/>
  <c r="H5" i="4"/>
  <c r="M4" i="4"/>
  <c r="E6" i="4" l="1"/>
  <c r="K6" i="4"/>
  <c r="H6" i="4"/>
  <c r="B7" i="4"/>
  <c r="E7" i="4" l="1"/>
  <c r="K7" i="4"/>
  <c r="B8" i="4"/>
  <c r="H7" i="4"/>
  <c r="E8" i="4" l="1"/>
  <c r="H8" i="4"/>
  <c r="K8" i="4"/>
  <c r="B9" i="4"/>
  <c r="E9" i="4" l="1"/>
  <c r="H9" i="4"/>
  <c r="K9" i="4"/>
  <c r="B10" i="4"/>
  <c r="E10" i="4" l="1"/>
  <c r="H10" i="4"/>
  <c r="K10" i="4"/>
  <c r="B11" i="4"/>
  <c r="E11" i="4" l="1"/>
  <c r="H11" i="4"/>
  <c r="K11" i="4"/>
  <c r="E11" i="3" l="1"/>
  <c r="F11" i="3" s="1"/>
  <c r="E10" i="3"/>
  <c r="F10" i="3" s="1"/>
  <c r="E9" i="3"/>
  <c r="F9" i="3" s="1"/>
  <c r="F8" i="3"/>
  <c r="E8" i="3"/>
  <c r="E7" i="3"/>
  <c r="F7" i="3" s="1"/>
  <c r="E6" i="3"/>
  <c r="F6" i="3" s="1"/>
  <c r="E5" i="3"/>
  <c r="F5" i="3" s="1"/>
  <c r="D5" i="3"/>
  <c r="B5" i="3"/>
  <c r="E4" i="3"/>
  <c r="F4" i="3" s="1"/>
  <c r="D4" i="3"/>
  <c r="B4" i="3"/>
  <c r="F3" i="3"/>
  <c r="E3" i="3"/>
  <c r="D3" i="3"/>
  <c r="A5" i="3"/>
  <c r="A6" i="3" s="1"/>
  <c r="A4" i="3"/>
  <c r="C4" i="3" s="1"/>
  <c r="C3" i="3"/>
  <c r="B12" i="2"/>
  <c r="A12" i="2"/>
  <c r="C12" i="2" s="1"/>
  <c r="A4" i="2"/>
  <c r="A5" i="2" s="1"/>
  <c r="C3" i="2"/>
  <c r="B4" i="2" s="1"/>
  <c r="D11" i="1"/>
  <c r="D10" i="1"/>
  <c r="D9" i="1"/>
  <c r="D8" i="1"/>
  <c r="D7" i="1"/>
  <c r="D6" i="1"/>
  <c r="D5" i="1"/>
  <c r="D4" i="1"/>
  <c r="D3" i="1"/>
  <c r="C11" i="1"/>
  <c r="C10" i="1"/>
  <c r="C9" i="1"/>
  <c r="C8" i="1"/>
  <c r="C7" i="1"/>
  <c r="C6" i="1"/>
  <c r="B6" i="1"/>
  <c r="B7" i="1" s="1"/>
  <c r="B8" i="1" s="1"/>
  <c r="B9" i="1" s="1"/>
  <c r="B10" i="1" s="1"/>
  <c r="B11" i="1" s="1"/>
  <c r="C5" i="1"/>
  <c r="B5" i="1"/>
  <c r="C4" i="1"/>
  <c r="B4" i="1"/>
  <c r="C3" i="1"/>
  <c r="A5" i="1"/>
  <c r="A6" i="1" s="1"/>
  <c r="A7" i="1" s="1"/>
  <c r="A8" i="1" s="1"/>
  <c r="A9" i="1" s="1"/>
  <c r="A10" i="1" s="1"/>
  <c r="A11" i="1" s="1"/>
  <c r="A4" i="1"/>
  <c r="B6" i="3" l="1"/>
  <c r="A7" i="3"/>
  <c r="C6" i="3"/>
  <c r="C5" i="3"/>
  <c r="B13" i="2"/>
  <c r="A13" i="2"/>
  <c r="A6" i="2"/>
  <c r="C5" i="2"/>
  <c r="C4" i="2"/>
  <c r="B5" i="2" s="1"/>
  <c r="B6" i="2" s="1"/>
  <c r="B7" i="3" l="1"/>
  <c r="D6" i="3"/>
  <c r="A8" i="3"/>
  <c r="C7" i="3"/>
  <c r="A14" i="2"/>
  <c r="C13" i="2"/>
  <c r="B14" i="2" s="1"/>
  <c r="A7" i="2"/>
  <c r="C6" i="2"/>
  <c r="B7" i="2" s="1"/>
  <c r="B8" i="3" l="1"/>
  <c r="D7" i="3"/>
  <c r="C8" i="3"/>
  <c r="A9" i="3"/>
  <c r="A15" i="2"/>
  <c r="C14" i="2"/>
  <c r="B15" i="2" s="1"/>
  <c r="C7" i="2"/>
  <c r="B8" i="2" s="1"/>
  <c r="A8" i="2"/>
  <c r="B9" i="3" l="1"/>
  <c r="D8" i="3"/>
  <c r="A10" i="3"/>
  <c r="C9" i="3"/>
  <c r="A16" i="2"/>
  <c r="C15" i="2"/>
  <c r="B16" i="2" s="1"/>
  <c r="A9" i="2"/>
  <c r="C8" i="2"/>
  <c r="B9" i="2" s="1"/>
  <c r="B10" i="3" l="1"/>
  <c r="D9" i="3"/>
  <c r="A11" i="3"/>
  <c r="C11" i="3" s="1"/>
  <c r="C10" i="3"/>
  <c r="C16" i="2"/>
  <c r="B17" i="2" s="1"/>
  <c r="A17" i="2"/>
  <c r="A10" i="2"/>
  <c r="C9" i="2"/>
  <c r="B10" i="2" s="1"/>
  <c r="B11" i="3" l="1"/>
  <c r="D11" i="3" s="1"/>
  <c r="D10" i="3"/>
  <c r="A18" i="2"/>
  <c r="C17" i="2"/>
  <c r="B18" i="2" s="1"/>
  <c r="A11" i="2"/>
  <c r="C11" i="2" s="1"/>
  <c r="C10" i="2"/>
  <c r="B11" i="2" s="1"/>
  <c r="A19" i="2" l="1"/>
  <c r="C18" i="2"/>
  <c r="B19" i="2" s="1"/>
  <c r="A20" i="2" l="1"/>
  <c r="C19" i="2"/>
  <c r="B20" i="2" s="1"/>
  <c r="C20" i="2" l="1"/>
  <c r="B21" i="2" s="1"/>
  <c r="A21" i="2"/>
  <c r="A22" i="2" l="1"/>
  <c r="C21" i="2"/>
  <c r="B22" i="2" s="1"/>
  <c r="A23" i="2" l="1"/>
  <c r="C22" i="2"/>
  <c r="B23" i="2" s="1"/>
  <c r="C23" i="2" l="1"/>
</calcChain>
</file>

<file path=xl/sharedStrings.xml><?xml version="1.0" encoding="utf-8"?>
<sst xmlns="http://schemas.openxmlformats.org/spreadsheetml/2006/main" count="30" uniqueCount="19">
  <si>
    <t>h</t>
  </si>
  <si>
    <t>xi</t>
  </si>
  <si>
    <t>yi</t>
  </si>
  <si>
    <t>dydx</t>
  </si>
  <si>
    <t>y-exact</t>
  </si>
  <si>
    <t>yi-predict</t>
  </si>
  <si>
    <t>dydx-predicted</t>
  </si>
  <si>
    <t>dydx-average</t>
  </si>
  <si>
    <t>k1</t>
  </si>
  <si>
    <t>x-k2</t>
  </si>
  <si>
    <t>y-k2</t>
  </si>
  <si>
    <t>k2</t>
  </si>
  <si>
    <t>x-k3</t>
  </si>
  <si>
    <t>y-k3</t>
  </si>
  <si>
    <t>k3</t>
  </si>
  <si>
    <t>x-k4</t>
  </si>
  <si>
    <t>y-k4</t>
  </si>
  <si>
    <t>k4</t>
  </si>
  <si>
    <t>phi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</si>
</sst>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yi</c:v>
                </c:pt>
              </c:strCache>
            </c:strRef>
          </c:tx>
          <c:xVal>
            <c:numRef>
              <c:f>Sheet1!$A$3:$A$11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Sheet1!$B$3:$B$11</c:f>
              <c:numCache>
                <c:formatCode>General</c:formatCode>
                <c:ptCount val="9"/>
                <c:pt idx="0">
                  <c:v>1</c:v>
                </c:pt>
                <c:pt idx="1">
                  <c:v>5.25</c:v>
                </c:pt>
                <c:pt idx="2">
                  <c:v>5.875</c:v>
                </c:pt>
                <c:pt idx="3">
                  <c:v>5.125</c:v>
                </c:pt>
                <c:pt idx="4">
                  <c:v>4.5</c:v>
                </c:pt>
                <c:pt idx="5">
                  <c:v>4.75</c:v>
                </c:pt>
                <c:pt idx="6">
                  <c:v>5.875</c:v>
                </c:pt>
                <c:pt idx="7">
                  <c:v>7.125</c:v>
                </c:pt>
                <c:pt idx="8">
                  <c:v>7</c:v>
                </c:pt>
              </c:numCache>
            </c:numRef>
          </c:yVal>
          <c:smooth val="1"/>
        </c:ser>
        <c:ser>
          <c:idx val="1"/>
          <c:order val="1"/>
          <c:tx>
            <c:v>y-exact</c:v>
          </c:tx>
          <c:xVal>
            <c:numRef>
              <c:f>Sheet1!$A$3:$A$11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Sheet1!$D$3:$D$11</c:f>
              <c:numCache>
                <c:formatCode>General</c:formatCode>
                <c:ptCount val="9"/>
                <c:pt idx="0">
                  <c:v>1</c:v>
                </c:pt>
                <c:pt idx="1">
                  <c:v>3.21875</c:v>
                </c:pt>
                <c:pt idx="2">
                  <c:v>3</c:v>
                </c:pt>
                <c:pt idx="3">
                  <c:v>2.21875</c:v>
                </c:pt>
                <c:pt idx="4">
                  <c:v>2</c:v>
                </c:pt>
                <c:pt idx="5">
                  <c:v>2.71875</c:v>
                </c:pt>
                <c:pt idx="6">
                  <c:v>4</c:v>
                </c:pt>
                <c:pt idx="7">
                  <c:v>4.71875</c:v>
                </c:pt>
                <c:pt idx="8">
                  <c:v>3</c:v>
                </c:pt>
              </c:numCache>
            </c:numRef>
          </c:yVal>
          <c:smooth val="1"/>
        </c:ser>
        <c:ser>
          <c:idx val="2"/>
          <c:order val="2"/>
          <c:tx>
            <c:v>y-h0.2</c:v>
          </c:tx>
          <c:xVal>
            <c:numRef>
              <c:f>Sheet2!$A$3:$A$23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</c:numCache>
            </c:numRef>
          </c:xVal>
          <c:yVal>
            <c:numRef>
              <c:f>Sheet2!$B$3:$B$23</c:f>
              <c:numCache>
                <c:formatCode>General</c:formatCode>
                <c:ptCount val="21"/>
                <c:pt idx="0">
                  <c:v>1</c:v>
                </c:pt>
                <c:pt idx="1">
                  <c:v>2.7</c:v>
                </c:pt>
                <c:pt idx="2">
                  <c:v>3.6928000000000001</c:v>
                </c:pt>
                <c:pt idx="3">
                  <c:v>4.1512000000000002</c:v>
                </c:pt>
                <c:pt idx="4">
                  <c:v>4.2287999999999997</c:v>
                </c:pt>
                <c:pt idx="5">
                  <c:v>4.0600000000000005</c:v>
                </c:pt>
                <c:pt idx="6">
                  <c:v>3.7600000000000007</c:v>
                </c:pt>
                <c:pt idx="7">
                  <c:v>3.4248000000000012</c:v>
                </c:pt>
                <c:pt idx="8">
                  <c:v>3.1312000000000006</c:v>
                </c:pt>
                <c:pt idx="9">
                  <c:v>2.9368000000000012</c:v>
                </c:pt>
                <c:pt idx="10">
                  <c:v>2.8800000000000012</c:v>
                </c:pt>
                <c:pt idx="11">
                  <c:v>2.9800000000000013</c:v>
                </c:pt>
                <c:pt idx="12">
                  <c:v>3.236800000000001</c:v>
                </c:pt>
                <c:pt idx="13">
                  <c:v>3.6312000000000029</c:v>
                </c:pt>
                <c:pt idx="14">
                  <c:v>4.1248000000000022</c:v>
                </c:pt>
                <c:pt idx="15">
                  <c:v>4.660000000000001</c:v>
                </c:pt>
                <c:pt idx="16">
                  <c:v>5.1600000000000028</c:v>
                </c:pt>
                <c:pt idx="17">
                  <c:v>5.5288000000000048</c:v>
                </c:pt>
                <c:pt idx="18">
                  <c:v>5.6512000000000064</c:v>
                </c:pt>
                <c:pt idx="19">
                  <c:v>5.3928000000000029</c:v>
                </c:pt>
                <c:pt idx="20">
                  <c:v>4.5999999999999943</c:v>
                </c:pt>
              </c:numCache>
            </c:numRef>
          </c:yVal>
          <c:smooth val="1"/>
        </c:ser>
        <c:ser>
          <c:idx val="3"/>
          <c:order val="3"/>
          <c:tx>
            <c:v>y-Heun</c:v>
          </c:tx>
          <c:xVal>
            <c:numRef>
              <c:f>Sheet3!$A$3:$A$11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Sheet3!$B$3:$B$11</c:f>
              <c:numCache>
                <c:formatCode>General</c:formatCode>
                <c:ptCount val="9"/>
                <c:pt idx="0">
                  <c:v>1</c:v>
                </c:pt>
                <c:pt idx="1">
                  <c:v>3.4375</c:v>
                </c:pt>
                <c:pt idx="2">
                  <c:v>3.375</c:v>
                </c:pt>
                <c:pt idx="3">
                  <c:v>2.6875</c:v>
                </c:pt>
                <c:pt idx="4">
                  <c:v>2.5</c:v>
                </c:pt>
                <c:pt idx="5">
                  <c:v>3.1875</c:v>
                </c:pt>
                <c:pt idx="6">
                  <c:v>4.375</c:v>
                </c:pt>
                <c:pt idx="7">
                  <c:v>4.9375</c:v>
                </c:pt>
                <c:pt idx="8">
                  <c:v>3</c:v>
                </c:pt>
              </c:numCache>
            </c:numRef>
          </c:yVal>
          <c:smooth val="1"/>
        </c:ser>
        <c:ser>
          <c:idx val="4"/>
          <c:order val="4"/>
          <c:tx>
            <c:v>RK4</c:v>
          </c:tx>
          <c:xVal>
            <c:numRef>
              <c:f>Sheet4!$A$3:$A$11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</c:numCache>
            </c:numRef>
          </c:xVal>
          <c:yVal>
            <c:numRef>
              <c:f>Sheet4!$B$3:$B$11</c:f>
              <c:numCache>
                <c:formatCode>General</c:formatCode>
                <c:ptCount val="9"/>
                <c:pt idx="0">
                  <c:v>1</c:v>
                </c:pt>
                <c:pt idx="1">
                  <c:v>3.21875</c:v>
                </c:pt>
                <c:pt idx="2">
                  <c:v>3</c:v>
                </c:pt>
                <c:pt idx="3">
                  <c:v>2.21875</c:v>
                </c:pt>
                <c:pt idx="4">
                  <c:v>2</c:v>
                </c:pt>
                <c:pt idx="5">
                  <c:v>2.71875</c:v>
                </c:pt>
                <c:pt idx="6">
                  <c:v>4</c:v>
                </c:pt>
                <c:pt idx="7">
                  <c:v>4.71875</c:v>
                </c:pt>
                <c:pt idx="8">
                  <c:v>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28928"/>
        <c:axId val="112430464"/>
      </c:scatterChart>
      <c:valAx>
        <c:axId val="1124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30464"/>
        <c:crosses val="autoZero"/>
        <c:crossBetween val="midCat"/>
      </c:valAx>
      <c:valAx>
        <c:axId val="11243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428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446943</xdr:colOff>
      <xdr:row>2</xdr:row>
      <xdr:rowOff>13189</xdr:rowOff>
    </xdr:from>
    <xdr:to>
      <xdr:col>12</xdr:col>
      <xdr:colOff>153866</xdr:colOff>
      <xdr:row>16</xdr:row>
      <xdr:rowOff>89389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="130" zoomScaleNormal="130" workbookViewId="0">
      <selection activeCell="C3" sqref="C3"/>
    </sheetView>
  </sheetViews>
  <sheetFormatPr defaultRowHeight="15" x14ac:dyDescent="0.25"/>
  <cols>
    <col min="1" max="16384" width="9.140625" style="1"/>
  </cols>
  <sheetData>
    <row r="1" spans="1:4" x14ac:dyDescent="0.25">
      <c r="A1" s="1" t="s">
        <v>0</v>
      </c>
      <c r="B1" s="1">
        <v>0.5</v>
      </c>
    </row>
    <row r="2" spans="1:4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25">
      <c r="A3" s="1">
        <v>0</v>
      </c>
      <c r="B3" s="1">
        <v>1</v>
      </c>
      <c r="C3" s="1">
        <f>-2*A3^3+12*A3^2-20*A3+8.5</f>
        <v>8.5</v>
      </c>
      <c r="D3" s="1">
        <f>-0.5*A3^4+4*A3^3-10*A3^2+8.5*A3+1</f>
        <v>1</v>
      </c>
    </row>
    <row r="4" spans="1:4" x14ac:dyDescent="0.25">
      <c r="A4" s="1">
        <f>A3+$B$1</f>
        <v>0.5</v>
      </c>
      <c r="B4" s="1">
        <f>B3+C3*$B$1</f>
        <v>5.25</v>
      </c>
      <c r="C4" s="1">
        <f>-2*A4^3+12*A4^2-20*A4+8.5</f>
        <v>1.25</v>
      </c>
      <c r="D4" s="1">
        <f t="shared" ref="D4:D11" si="0">-0.5*A4^4+4*A4^3-10*A4^2+8.5*A4+1</f>
        <v>3.21875</v>
      </c>
    </row>
    <row r="5" spans="1:4" x14ac:dyDescent="0.25">
      <c r="A5" s="1">
        <f t="shared" ref="A5:A11" si="1">A4+$B$1</f>
        <v>1</v>
      </c>
      <c r="B5" s="1">
        <f>B4+C4*$B$1</f>
        <v>5.875</v>
      </c>
      <c r="C5" s="1">
        <f>-2*A5^3+12*A5^2-20*A5+8.5</f>
        <v>-1.5</v>
      </c>
      <c r="D5" s="1">
        <f t="shared" si="0"/>
        <v>3</v>
      </c>
    </row>
    <row r="6" spans="1:4" x14ac:dyDescent="0.25">
      <c r="A6" s="1">
        <f t="shared" si="1"/>
        <v>1.5</v>
      </c>
      <c r="B6" s="1">
        <f t="shared" ref="B6:B11" si="2">B5+C5*$B$1</f>
        <v>5.125</v>
      </c>
      <c r="C6" s="1">
        <f t="shared" ref="C6:C11" si="3">-2*A6^3+12*A6^2-20*A6+8.5</f>
        <v>-1.25</v>
      </c>
      <c r="D6" s="1">
        <f t="shared" si="0"/>
        <v>2.21875</v>
      </c>
    </row>
    <row r="7" spans="1:4" x14ac:dyDescent="0.25">
      <c r="A7" s="1">
        <f t="shared" si="1"/>
        <v>2</v>
      </c>
      <c r="B7" s="1">
        <f t="shared" si="2"/>
        <v>4.5</v>
      </c>
      <c r="C7" s="1">
        <f t="shared" si="3"/>
        <v>0.5</v>
      </c>
      <c r="D7" s="1">
        <f t="shared" si="0"/>
        <v>2</v>
      </c>
    </row>
    <row r="8" spans="1:4" x14ac:dyDescent="0.25">
      <c r="A8" s="1">
        <f t="shared" si="1"/>
        <v>2.5</v>
      </c>
      <c r="B8" s="1">
        <f t="shared" si="2"/>
        <v>4.75</v>
      </c>
      <c r="C8" s="1">
        <f t="shared" si="3"/>
        <v>2.25</v>
      </c>
      <c r="D8" s="1">
        <f t="shared" si="0"/>
        <v>2.71875</v>
      </c>
    </row>
    <row r="9" spans="1:4" x14ac:dyDescent="0.25">
      <c r="A9" s="1">
        <f t="shared" si="1"/>
        <v>3</v>
      </c>
      <c r="B9" s="1">
        <f t="shared" si="2"/>
        <v>5.875</v>
      </c>
      <c r="C9" s="1">
        <f t="shared" si="3"/>
        <v>2.5</v>
      </c>
      <c r="D9" s="1">
        <f t="shared" si="0"/>
        <v>4</v>
      </c>
    </row>
    <row r="10" spans="1:4" x14ac:dyDescent="0.25">
      <c r="A10" s="1">
        <f t="shared" si="1"/>
        <v>3.5</v>
      </c>
      <c r="B10" s="1">
        <f t="shared" si="2"/>
        <v>7.125</v>
      </c>
      <c r="C10" s="1">
        <f t="shared" si="3"/>
        <v>-0.25</v>
      </c>
      <c r="D10" s="1">
        <f t="shared" si="0"/>
        <v>4.71875</v>
      </c>
    </row>
    <row r="11" spans="1:4" x14ac:dyDescent="0.25">
      <c r="A11" s="1">
        <f t="shared" si="1"/>
        <v>4</v>
      </c>
      <c r="B11" s="1">
        <f t="shared" si="2"/>
        <v>7</v>
      </c>
      <c r="C11" s="1">
        <f t="shared" si="3"/>
        <v>-7.5</v>
      </c>
      <c r="D11" s="1">
        <f t="shared" si="0"/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zoomScale="140" zoomScaleNormal="140" workbookViewId="0">
      <selection activeCell="B2" sqref="B2"/>
    </sheetView>
  </sheetViews>
  <sheetFormatPr defaultRowHeight="15" x14ac:dyDescent="0.25"/>
  <sheetData>
    <row r="1" spans="1:3" x14ac:dyDescent="0.25">
      <c r="A1" s="1" t="s">
        <v>0</v>
      </c>
      <c r="B1" s="1">
        <v>0.2</v>
      </c>
      <c r="C1" s="1"/>
    </row>
    <row r="2" spans="1:3" x14ac:dyDescent="0.25">
      <c r="A2" s="1" t="s">
        <v>1</v>
      </c>
      <c r="B2" s="1" t="s">
        <v>2</v>
      </c>
      <c r="C2" s="1" t="s">
        <v>3</v>
      </c>
    </row>
    <row r="3" spans="1:3" x14ac:dyDescent="0.25">
      <c r="A3" s="1">
        <v>0</v>
      </c>
      <c r="B3" s="1">
        <v>1</v>
      </c>
      <c r="C3" s="1">
        <f>-2*A3^3+12*A3^2-20*A3+8.5</f>
        <v>8.5</v>
      </c>
    </row>
    <row r="4" spans="1:3" x14ac:dyDescent="0.25">
      <c r="A4" s="1">
        <f>A3+$B$1</f>
        <v>0.2</v>
      </c>
      <c r="B4" s="1">
        <f>B3+C3*$B$1</f>
        <v>2.7</v>
      </c>
      <c r="C4" s="1">
        <f>-2*A4^3+12*A4^2-20*A4+8.5</f>
        <v>4.9640000000000004</v>
      </c>
    </row>
    <row r="5" spans="1:3" x14ac:dyDescent="0.25">
      <c r="A5" s="1">
        <f t="shared" ref="A5:A11" si="0">A4+$B$1</f>
        <v>0.4</v>
      </c>
      <c r="B5" s="1">
        <f>B4+C4*$B$1</f>
        <v>3.6928000000000001</v>
      </c>
      <c r="C5" s="1">
        <f>-2*A5^3+12*A5^2-20*A5+8.5</f>
        <v>2.2919999999999998</v>
      </c>
    </row>
    <row r="6" spans="1:3" x14ac:dyDescent="0.25">
      <c r="A6" s="1">
        <f t="shared" si="0"/>
        <v>0.60000000000000009</v>
      </c>
      <c r="B6" s="1">
        <f t="shared" ref="B6:B11" si="1">B5+C5*$B$1</f>
        <v>4.1512000000000002</v>
      </c>
      <c r="C6" s="1">
        <f t="shared" ref="C6:C11" si="2">-2*A6^3+12*A6^2-20*A6+8.5</f>
        <v>0.38799999999999812</v>
      </c>
    </row>
    <row r="7" spans="1:3" x14ac:dyDescent="0.25">
      <c r="A7" s="1">
        <f t="shared" si="0"/>
        <v>0.8</v>
      </c>
      <c r="B7" s="1">
        <f t="shared" si="1"/>
        <v>4.2287999999999997</v>
      </c>
      <c r="C7" s="1">
        <f t="shared" si="2"/>
        <v>-0.84399999999999764</v>
      </c>
    </row>
    <row r="8" spans="1:3" x14ac:dyDescent="0.25">
      <c r="A8" s="1">
        <f t="shared" si="0"/>
        <v>1</v>
      </c>
      <c r="B8" s="1">
        <f t="shared" si="1"/>
        <v>4.0600000000000005</v>
      </c>
      <c r="C8" s="1">
        <f t="shared" si="2"/>
        <v>-1.5</v>
      </c>
    </row>
    <row r="9" spans="1:3" x14ac:dyDescent="0.25">
      <c r="A9" s="1">
        <f t="shared" si="0"/>
        <v>1.2</v>
      </c>
      <c r="B9" s="1">
        <f t="shared" si="1"/>
        <v>3.7600000000000007</v>
      </c>
      <c r="C9" s="1">
        <f t="shared" si="2"/>
        <v>-1.6759999999999984</v>
      </c>
    </row>
    <row r="10" spans="1:3" x14ac:dyDescent="0.25">
      <c r="A10" s="1">
        <f t="shared" si="0"/>
        <v>1.4</v>
      </c>
      <c r="B10" s="1">
        <f t="shared" si="1"/>
        <v>3.4248000000000012</v>
      </c>
      <c r="C10" s="1">
        <f t="shared" si="2"/>
        <v>-1.4680000000000035</v>
      </c>
    </row>
    <row r="11" spans="1:3" x14ac:dyDescent="0.25">
      <c r="A11" s="1">
        <f t="shared" si="0"/>
        <v>1.5999999999999999</v>
      </c>
      <c r="B11" s="1">
        <f t="shared" si="1"/>
        <v>3.1312000000000006</v>
      </c>
      <c r="C11" s="1">
        <f t="shared" si="2"/>
        <v>-0.97199999999999775</v>
      </c>
    </row>
    <row r="12" spans="1:3" x14ac:dyDescent="0.25">
      <c r="A12" s="1">
        <f t="shared" ref="A12:A23" si="3">A11+$B$1</f>
        <v>1.7999999999999998</v>
      </c>
      <c r="B12" s="1">
        <f t="shared" ref="B12:B23" si="4">B11+C11*$B$1</f>
        <v>2.9368000000000012</v>
      </c>
      <c r="C12" s="1">
        <f t="shared" ref="C12:C23" si="5">-2*A12^3+12*A12^2-20*A12+8.5</f>
        <v>-0.28399999999999892</v>
      </c>
    </row>
    <row r="13" spans="1:3" x14ac:dyDescent="0.25">
      <c r="A13" s="1">
        <f t="shared" si="3"/>
        <v>1.9999999999999998</v>
      </c>
      <c r="B13" s="1">
        <f t="shared" si="4"/>
        <v>2.8800000000000012</v>
      </c>
      <c r="C13" s="1">
        <f t="shared" si="5"/>
        <v>0.5</v>
      </c>
    </row>
    <row r="14" spans="1:3" x14ac:dyDescent="0.25">
      <c r="A14" s="1">
        <f t="shared" si="3"/>
        <v>2.1999999999999997</v>
      </c>
      <c r="B14" s="1">
        <f t="shared" si="4"/>
        <v>2.9800000000000013</v>
      </c>
      <c r="C14" s="1">
        <f t="shared" si="5"/>
        <v>1.2839999999999989</v>
      </c>
    </row>
    <row r="15" spans="1:3" x14ac:dyDescent="0.25">
      <c r="A15" s="1">
        <f t="shared" si="3"/>
        <v>2.4</v>
      </c>
      <c r="B15" s="1">
        <f t="shared" si="4"/>
        <v>3.236800000000001</v>
      </c>
      <c r="C15" s="1">
        <f t="shared" si="5"/>
        <v>1.9720000000000084</v>
      </c>
    </row>
    <row r="16" spans="1:3" x14ac:dyDescent="0.25">
      <c r="A16" s="1">
        <f t="shared" si="3"/>
        <v>2.6</v>
      </c>
      <c r="B16" s="1">
        <f t="shared" si="4"/>
        <v>3.6312000000000029</v>
      </c>
      <c r="C16" s="1">
        <f t="shared" si="5"/>
        <v>2.4679999999999964</v>
      </c>
    </row>
    <row r="17" spans="1:3" x14ac:dyDescent="0.25">
      <c r="A17" s="1">
        <f t="shared" si="3"/>
        <v>2.8000000000000003</v>
      </c>
      <c r="B17" s="1">
        <f t="shared" si="4"/>
        <v>4.1248000000000022</v>
      </c>
      <c r="C17" s="1">
        <f t="shared" si="5"/>
        <v>2.6759999999999948</v>
      </c>
    </row>
    <row r="18" spans="1:3" x14ac:dyDescent="0.25">
      <c r="A18" s="1">
        <f t="shared" si="3"/>
        <v>3.0000000000000004</v>
      </c>
      <c r="B18" s="1">
        <f t="shared" si="4"/>
        <v>4.660000000000001</v>
      </c>
      <c r="C18" s="1">
        <f t="shared" si="5"/>
        <v>2.5000000000000071</v>
      </c>
    </row>
    <row r="19" spans="1:3" x14ac:dyDescent="0.25">
      <c r="A19" s="1">
        <f t="shared" si="3"/>
        <v>3.2000000000000006</v>
      </c>
      <c r="B19" s="1">
        <f t="shared" si="4"/>
        <v>5.1600000000000028</v>
      </c>
      <c r="C19" s="1">
        <f t="shared" si="5"/>
        <v>1.8440000000000083</v>
      </c>
    </row>
    <row r="20" spans="1:3" x14ac:dyDescent="0.25">
      <c r="A20" s="1">
        <f t="shared" si="3"/>
        <v>3.4000000000000008</v>
      </c>
      <c r="B20" s="1">
        <f t="shared" si="4"/>
        <v>5.5288000000000048</v>
      </c>
      <c r="C20" s="1">
        <f t="shared" si="5"/>
        <v>0.61200000000000898</v>
      </c>
    </row>
    <row r="21" spans="1:3" x14ac:dyDescent="0.25">
      <c r="A21" s="1">
        <f t="shared" si="3"/>
        <v>3.600000000000001</v>
      </c>
      <c r="B21" s="1">
        <f t="shared" si="4"/>
        <v>5.6512000000000064</v>
      </c>
      <c r="C21" s="1">
        <f t="shared" si="5"/>
        <v>-1.2920000000000158</v>
      </c>
    </row>
    <row r="22" spans="1:3" x14ac:dyDescent="0.25">
      <c r="A22" s="1">
        <f t="shared" si="3"/>
        <v>3.8000000000000012</v>
      </c>
      <c r="B22" s="1">
        <f t="shared" si="4"/>
        <v>5.3928000000000029</v>
      </c>
      <c r="C22" s="1">
        <f t="shared" si="5"/>
        <v>-3.9640000000000413</v>
      </c>
    </row>
    <row r="23" spans="1:3" x14ac:dyDescent="0.25">
      <c r="A23" s="1">
        <f t="shared" si="3"/>
        <v>4.0000000000000009</v>
      </c>
      <c r="B23" s="1">
        <f t="shared" si="4"/>
        <v>4.5999999999999943</v>
      </c>
      <c r="C23" s="1">
        <f t="shared" si="5"/>
        <v>-7.5000000000000142</v>
      </c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140" zoomScaleNormal="140" workbookViewId="0">
      <selection activeCell="B1" sqref="B1"/>
    </sheetView>
  </sheetViews>
  <sheetFormatPr defaultRowHeight="15" x14ac:dyDescent="0.25"/>
  <cols>
    <col min="1" max="3" width="9.140625" style="1"/>
    <col min="4" max="4" width="11.5703125" style="1" customWidth="1"/>
    <col min="5" max="5" width="14.42578125" style="1" customWidth="1"/>
    <col min="6" max="6" width="12.5703125" style="1" customWidth="1"/>
    <col min="7" max="16384" width="9.140625" style="1"/>
  </cols>
  <sheetData>
    <row r="1" spans="1:6" x14ac:dyDescent="0.25">
      <c r="A1" s="1" t="s">
        <v>0</v>
      </c>
      <c r="B1" s="1">
        <v>0.5</v>
      </c>
    </row>
    <row r="2" spans="1:6" x14ac:dyDescent="0.25">
      <c r="A2" s="1" t="s">
        <v>1</v>
      </c>
      <c r="B2" s="1" t="s">
        <v>2</v>
      </c>
      <c r="C2" s="1" t="s">
        <v>3</v>
      </c>
      <c r="D2" s="1" t="s">
        <v>5</v>
      </c>
      <c r="E2" s="1" t="s">
        <v>6</v>
      </c>
      <c r="F2" s="1" t="s">
        <v>7</v>
      </c>
    </row>
    <row r="3" spans="1:6" x14ac:dyDescent="0.25">
      <c r="A3" s="1">
        <v>0</v>
      </c>
      <c r="B3" s="1">
        <v>1</v>
      </c>
      <c r="C3" s="1">
        <f>-2*A3^3+12*A3^2-20*A3+8.5</f>
        <v>8.5</v>
      </c>
      <c r="D3" s="1">
        <f>B3+C3*$B$1</f>
        <v>5.25</v>
      </c>
      <c r="E3" s="1">
        <f>-2*(A3+$B$1)^3+12*(A3+$B$1)^2-20*(A3+$B$1)+8.5</f>
        <v>1.25</v>
      </c>
      <c r="F3" s="1">
        <f>(C3+E3)/2</f>
        <v>4.875</v>
      </c>
    </row>
    <row r="4" spans="1:6" x14ac:dyDescent="0.25">
      <c r="A4" s="1">
        <f>A3+$B$1</f>
        <v>0.5</v>
      </c>
      <c r="B4" s="1">
        <f>B3+F3*$B$1</f>
        <v>3.4375</v>
      </c>
      <c r="C4" s="1">
        <f>-2*A4^3+12*A4^2-20*A4+8.5</f>
        <v>1.25</v>
      </c>
      <c r="D4" s="1">
        <f>B4+C4*$B$1</f>
        <v>4.0625</v>
      </c>
      <c r="E4" s="1">
        <f>-2*(A4+$B$1)^3+12*(A4+$B$1)^2-20*(A4+$B$1)+8.5</f>
        <v>-1.5</v>
      </c>
      <c r="F4" s="1">
        <f>(C4+E4)/2</f>
        <v>-0.125</v>
      </c>
    </row>
    <row r="5" spans="1:6" x14ac:dyDescent="0.25">
      <c r="A5" s="1">
        <f t="shared" ref="A5:A11" si="0">A4+$B$1</f>
        <v>1</v>
      </c>
      <c r="B5" s="1">
        <f t="shared" ref="B5:B11" si="1">B4+F4*$B$1</f>
        <v>3.375</v>
      </c>
      <c r="C5" s="1">
        <f>-2*A5^3+12*A5^2-20*A5+8.5</f>
        <v>-1.5</v>
      </c>
      <c r="D5" s="1">
        <f t="shared" ref="D5:D11" si="2">B5+C5*$B$1</f>
        <v>2.625</v>
      </c>
      <c r="E5" s="1">
        <f t="shared" ref="E5:E11" si="3">-2*(A5+$B$1)^3+12*(A5+$B$1)^2-20*(A5+$B$1)+8.5</f>
        <v>-1.25</v>
      </c>
      <c r="F5" s="1">
        <f t="shared" ref="F5:F11" si="4">(C5+E5)/2</f>
        <v>-1.375</v>
      </c>
    </row>
    <row r="6" spans="1:6" x14ac:dyDescent="0.25">
      <c r="A6" s="1">
        <f t="shared" si="0"/>
        <v>1.5</v>
      </c>
      <c r="B6" s="1">
        <f t="shared" si="1"/>
        <v>2.6875</v>
      </c>
      <c r="C6" s="1">
        <f t="shared" ref="C6:C11" si="5">-2*A6^3+12*A6^2-20*A6+8.5</f>
        <v>-1.25</v>
      </c>
      <c r="D6" s="1">
        <f t="shared" si="2"/>
        <v>2.0625</v>
      </c>
      <c r="E6" s="1">
        <f t="shared" si="3"/>
        <v>0.5</v>
      </c>
      <c r="F6" s="1">
        <f t="shared" si="4"/>
        <v>-0.375</v>
      </c>
    </row>
    <row r="7" spans="1:6" x14ac:dyDescent="0.25">
      <c r="A7" s="1">
        <f t="shared" si="0"/>
        <v>2</v>
      </c>
      <c r="B7" s="1">
        <f t="shared" si="1"/>
        <v>2.5</v>
      </c>
      <c r="C7" s="1">
        <f t="shared" si="5"/>
        <v>0.5</v>
      </c>
      <c r="D7" s="1">
        <f t="shared" si="2"/>
        <v>2.75</v>
      </c>
      <c r="E7" s="1">
        <f t="shared" si="3"/>
        <v>2.25</v>
      </c>
      <c r="F7" s="1">
        <f t="shared" si="4"/>
        <v>1.375</v>
      </c>
    </row>
    <row r="8" spans="1:6" x14ac:dyDescent="0.25">
      <c r="A8" s="1">
        <f t="shared" si="0"/>
        <v>2.5</v>
      </c>
      <c r="B8" s="1">
        <f t="shared" si="1"/>
        <v>3.1875</v>
      </c>
      <c r="C8" s="1">
        <f t="shared" si="5"/>
        <v>2.25</v>
      </c>
      <c r="D8" s="1">
        <f t="shared" si="2"/>
        <v>4.3125</v>
      </c>
      <c r="E8" s="1">
        <f t="shared" si="3"/>
        <v>2.5</v>
      </c>
      <c r="F8" s="1">
        <f t="shared" si="4"/>
        <v>2.375</v>
      </c>
    </row>
    <row r="9" spans="1:6" x14ac:dyDescent="0.25">
      <c r="A9" s="1">
        <f t="shared" si="0"/>
        <v>3</v>
      </c>
      <c r="B9" s="1">
        <f t="shared" si="1"/>
        <v>4.375</v>
      </c>
      <c r="C9" s="1">
        <f t="shared" si="5"/>
        <v>2.5</v>
      </c>
      <c r="D9" s="1">
        <f t="shared" si="2"/>
        <v>5.625</v>
      </c>
      <c r="E9" s="1">
        <f t="shared" si="3"/>
        <v>-0.25</v>
      </c>
      <c r="F9" s="1">
        <f t="shared" si="4"/>
        <v>1.125</v>
      </c>
    </row>
    <row r="10" spans="1:6" x14ac:dyDescent="0.25">
      <c r="A10" s="1">
        <f t="shared" si="0"/>
        <v>3.5</v>
      </c>
      <c r="B10" s="1">
        <f t="shared" si="1"/>
        <v>4.9375</v>
      </c>
      <c r="C10" s="1">
        <f t="shared" si="5"/>
        <v>-0.25</v>
      </c>
      <c r="D10" s="1">
        <f t="shared" si="2"/>
        <v>4.8125</v>
      </c>
      <c r="E10" s="1">
        <f t="shared" si="3"/>
        <v>-7.5</v>
      </c>
      <c r="F10" s="1">
        <f t="shared" si="4"/>
        <v>-3.875</v>
      </c>
    </row>
    <row r="11" spans="1:6" x14ac:dyDescent="0.25">
      <c r="A11" s="1">
        <f t="shared" si="0"/>
        <v>4</v>
      </c>
      <c r="B11" s="1">
        <f t="shared" si="1"/>
        <v>3</v>
      </c>
      <c r="C11" s="1">
        <f t="shared" si="5"/>
        <v>-7.5</v>
      </c>
      <c r="D11" s="1">
        <f t="shared" si="2"/>
        <v>-0.75</v>
      </c>
      <c r="E11" s="1">
        <f t="shared" si="3"/>
        <v>-20.75</v>
      </c>
      <c r="F11" s="1">
        <f t="shared" si="4"/>
        <v>-14.125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140" zoomScaleNormal="140" workbookViewId="0">
      <selection activeCell="B12" sqref="B12"/>
    </sheetView>
  </sheetViews>
  <sheetFormatPr defaultRowHeight="15" x14ac:dyDescent="0.25"/>
  <cols>
    <col min="1" max="16384" width="9.140625" style="1"/>
  </cols>
  <sheetData>
    <row r="1" spans="1:13" x14ac:dyDescent="0.25">
      <c r="A1" s="1" t="s">
        <v>0</v>
      </c>
      <c r="B1" s="1">
        <v>0.5</v>
      </c>
    </row>
    <row r="2" spans="1:13" x14ac:dyDescent="0.25">
      <c r="A2" s="1" t="s">
        <v>1</v>
      </c>
      <c r="B2" s="1" t="s">
        <v>2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1" t="s">
        <v>14</v>
      </c>
      <c r="J2" s="1" t="s">
        <v>15</v>
      </c>
      <c r="K2" s="1" t="s">
        <v>16</v>
      </c>
      <c r="L2" s="1" t="s">
        <v>17</v>
      </c>
      <c r="M2" s="1" t="s">
        <v>18</v>
      </c>
    </row>
    <row r="3" spans="1:13" x14ac:dyDescent="0.25">
      <c r="A3" s="1">
        <v>0</v>
      </c>
      <c r="B3" s="1">
        <v>1</v>
      </c>
      <c r="C3" s="1">
        <f>-2*A3^3+12*A3^2-20*A3+8.5</f>
        <v>8.5</v>
      </c>
      <c r="D3" s="1">
        <f>A3+0.5*$B$1</f>
        <v>0.25</v>
      </c>
      <c r="E3" s="1">
        <f>B3+0.5*C3*$B$1</f>
        <v>3.125</v>
      </c>
      <c r="F3" s="1">
        <f>-2*D3^3+12*D3^2-20*D3+8.5</f>
        <v>4.21875</v>
      </c>
      <c r="G3" s="1">
        <f>A3+0.5*$B$1</f>
        <v>0.25</v>
      </c>
      <c r="H3" s="1">
        <f>B3+0.5*F3*$B$1</f>
        <v>2.0546875</v>
      </c>
      <c r="I3" s="1">
        <f>-2*G3^3+12*G3^2-20*G3+8.5</f>
        <v>4.21875</v>
      </c>
      <c r="J3" s="1">
        <f>A3+$B$1</f>
        <v>0.5</v>
      </c>
      <c r="K3" s="1">
        <f>B3+I3*$B$1</f>
        <v>3.109375</v>
      </c>
      <c r="L3" s="1">
        <f>-2*J3^3+12*J3^2-20*J3+8.5</f>
        <v>1.25</v>
      </c>
      <c r="M3" s="1">
        <f>(C3+2*F3+2*I3+L3)/6</f>
        <v>4.4375</v>
      </c>
    </row>
    <row r="4" spans="1:13" x14ac:dyDescent="0.25">
      <c r="A4" s="1">
        <f>A3+$B$1</f>
        <v>0.5</v>
      </c>
      <c r="B4" s="1">
        <f>B3+M3*$B$1</f>
        <v>3.21875</v>
      </c>
      <c r="C4" s="1">
        <f>-2*A4^3+12*A4^2-20*A4+8.5</f>
        <v>1.25</v>
      </c>
      <c r="D4" s="1">
        <f>A4+0.5*$B$1</f>
        <v>0.75</v>
      </c>
      <c r="E4" s="1">
        <f>B4+0.5*C4*$B$1</f>
        <v>3.53125</v>
      </c>
      <c r="F4" s="1">
        <f>-2*D4^3+12*D4^2-20*D4+8.5</f>
        <v>-0.59375</v>
      </c>
      <c r="G4" s="1">
        <f>A4+0.5*$B$1</f>
        <v>0.75</v>
      </c>
      <c r="H4" s="1">
        <f>B4+0.5*F4*$B$1</f>
        <v>3.0703125</v>
      </c>
      <c r="I4" s="1">
        <f>-2*G4^3+12*G4^2-20*G4+8.5</f>
        <v>-0.59375</v>
      </c>
      <c r="J4" s="1">
        <f>A4+$B$1</f>
        <v>1</v>
      </c>
      <c r="K4" s="1">
        <f>B4+I4*$B$1</f>
        <v>2.921875</v>
      </c>
      <c r="L4" s="1">
        <f>-2*J4^3+12*J4^2-20*J4+8.5</f>
        <v>-1.5</v>
      </c>
      <c r="M4" s="1">
        <f>(C4+2*F4+2*I4+L4)/6</f>
        <v>-0.4375</v>
      </c>
    </row>
    <row r="5" spans="1:13" x14ac:dyDescent="0.25">
      <c r="A5" s="1">
        <f t="shared" ref="A5:A11" si="0">A4+$B$1</f>
        <v>1</v>
      </c>
      <c r="B5" s="1">
        <f t="shared" ref="B5:B11" si="1">B4+M4*$B$1</f>
        <v>3</v>
      </c>
      <c r="C5" s="1">
        <f t="shared" ref="C5:C11" si="2">-2*A5^3+12*A5^2-20*A5+8.5</f>
        <v>-1.5</v>
      </c>
      <c r="D5" s="1">
        <f t="shared" ref="D5:D11" si="3">A5+0.5*$B$1</f>
        <v>1.25</v>
      </c>
      <c r="E5" s="1">
        <f t="shared" ref="E5:E11" si="4">B5+0.5*C5*$B$1</f>
        <v>2.625</v>
      </c>
      <c r="F5" s="1">
        <f t="shared" ref="F5:F11" si="5">-2*D5^3+12*D5^2-20*D5+8.5</f>
        <v>-1.65625</v>
      </c>
      <c r="G5" s="1">
        <f t="shared" ref="G5:G11" si="6">A5+0.5*$B$1</f>
        <v>1.25</v>
      </c>
      <c r="H5" s="1">
        <f t="shared" ref="H5:H11" si="7">B5+0.5*F5*$B$1</f>
        <v>2.5859375</v>
      </c>
      <c r="I5" s="1">
        <f t="shared" ref="I5:I11" si="8">-2*G5^3+12*G5^2-20*G5+8.5</f>
        <v>-1.65625</v>
      </c>
      <c r="J5" s="1">
        <f t="shared" ref="J5:J11" si="9">A5+$B$1</f>
        <v>1.5</v>
      </c>
      <c r="K5" s="1">
        <f t="shared" ref="K5:K11" si="10">B5+I5*$B$1</f>
        <v>2.171875</v>
      </c>
      <c r="L5" s="1">
        <f t="shared" ref="L5:L11" si="11">-2*J5^3+12*J5^2-20*J5+8.5</f>
        <v>-1.25</v>
      </c>
      <c r="M5" s="1">
        <f t="shared" ref="M5:M11" si="12">(C5+2*F5+2*I5+L5)/6</f>
        <v>-1.5625</v>
      </c>
    </row>
    <row r="6" spans="1:13" x14ac:dyDescent="0.25">
      <c r="A6" s="1">
        <f t="shared" si="0"/>
        <v>1.5</v>
      </c>
      <c r="B6" s="1">
        <f t="shared" si="1"/>
        <v>2.21875</v>
      </c>
      <c r="C6" s="1">
        <f t="shared" si="2"/>
        <v>-1.25</v>
      </c>
      <c r="D6" s="1">
        <f t="shared" si="3"/>
        <v>1.75</v>
      </c>
      <c r="E6" s="1">
        <f t="shared" si="4"/>
        <v>1.90625</v>
      </c>
      <c r="F6" s="1">
        <f t="shared" si="5"/>
        <v>-0.46875</v>
      </c>
      <c r="G6" s="1">
        <f t="shared" si="6"/>
        <v>1.75</v>
      </c>
      <c r="H6" s="1">
        <f t="shared" si="7"/>
        <v>2.1015625</v>
      </c>
      <c r="I6" s="1">
        <f t="shared" si="8"/>
        <v>-0.46875</v>
      </c>
      <c r="J6" s="1">
        <f t="shared" si="9"/>
        <v>2</v>
      </c>
      <c r="K6" s="1">
        <f t="shared" si="10"/>
        <v>1.984375</v>
      </c>
      <c r="L6" s="1">
        <f t="shared" si="11"/>
        <v>0.5</v>
      </c>
      <c r="M6" s="1">
        <f t="shared" si="12"/>
        <v>-0.4375</v>
      </c>
    </row>
    <row r="7" spans="1:13" x14ac:dyDescent="0.25">
      <c r="A7" s="1">
        <f t="shared" si="0"/>
        <v>2</v>
      </c>
      <c r="B7" s="1">
        <f t="shared" si="1"/>
        <v>2</v>
      </c>
      <c r="C7" s="1">
        <f t="shared" si="2"/>
        <v>0.5</v>
      </c>
      <c r="D7" s="1">
        <f t="shared" si="3"/>
        <v>2.25</v>
      </c>
      <c r="E7" s="1">
        <f t="shared" si="4"/>
        <v>2.125</v>
      </c>
      <c r="F7" s="1">
        <f t="shared" si="5"/>
        <v>1.46875</v>
      </c>
      <c r="G7" s="1">
        <f t="shared" si="6"/>
        <v>2.25</v>
      </c>
      <c r="H7" s="1">
        <f t="shared" si="7"/>
        <v>2.3671875</v>
      </c>
      <c r="I7" s="1">
        <f t="shared" si="8"/>
        <v>1.46875</v>
      </c>
      <c r="J7" s="1">
        <f t="shared" si="9"/>
        <v>2.5</v>
      </c>
      <c r="K7" s="1">
        <f t="shared" si="10"/>
        <v>2.734375</v>
      </c>
      <c r="L7" s="1">
        <f t="shared" si="11"/>
        <v>2.25</v>
      </c>
      <c r="M7" s="1">
        <f t="shared" si="12"/>
        <v>1.4375</v>
      </c>
    </row>
    <row r="8" spans="1:13" x14ac:dyDescent="0.25">
      <c r="A8" s="1">
        <f t="shared" si="0"/>
        <v>2.5</v>
      </c>
      <c r="B8" s="1">
        <f t="shared" si="1"/>
        <v>2.71875</v>
      </c>
      <c r="C8" s="1">
        <f t="shared" si="2"/>
        <v>2.25</v>
      </c>
      <c r="D8" s="1">
        <f t="shared" si="3"/>
        <v>2.75</v>
      </c>
      <c r="E8" s="1">
        <f t="shared" si="4"/>
        <v>3.28125</v>
      </c>
      <c r="F8" s="1">
        <f t="shared" si="5"/>
        <v>2.65625</v>
      </c>
      <c r="G8" s="1">
        <f t="shared" si="6"/>
        <v>2.75</v>
      </c>
      <c r="H8" s="1">
        <f t="shared" si="7"/>
        <v>3.3828125</v>
      </c>
      <c r="I8" s="1">
        <f t="shared" si="8"/>
        <v>2.65625</v>
      </c>
      <c r="J8" s="1">
        <f t="shared" si="9"/>
        <v>3</v>
      </c>
      <c r="K8" s="1">
        <f t="shared" si="10"/>
        <v>4.046875</v>
      </c>
      <c r="L8" s="1">
        <f t="shared" si="11"/>
        <v>2.5</v>
      </c>
      <c r="M8" s="1">
        <f t="shared" si="12"/>
        <v>2.5625</v>
      </c>
    </row>
    <row r="9" spans="1:13" x14ac:dyDescent="0.25">
      <c r="A9" s="1">
        <f t="shared" si="0"/>
        <v>3</v>
      </c>
      <c r="B9" s="1">
        <f t="shared" si="1"/>
        <v>4</v>
      </c>
      <c r="C9" s="1">
        <f t="shared" si="2"/>
        <v>2.5</v>
      </c>
      <c r="D9" s="1">
        <f t="shared" si="3"/>
        <v>3.25</v>
      </c>
      <c r="E9" s="1">
        <f t="shared" si="4"/>
        <v>4.625</v>
      </c>
      <c r="F9" s="1">
        <f t="shared" si="5"/>
        <v>1.59375</v>
      </c>
      <c r="G9" s="1">
        <f t="shared" si="6"/>
        <v>3.25</v>
      </c>
      <c r="H9" s="1">
        <f t="shared" si="7"/>
        <v>4.3984375</v>
      </c>
      <c r="I9" s="1">
        <f t="shared" si="8"/>
        <v>1.59375</v>
      </c>
      <c r="J9" s="1">
        <f t="shared" si="9"/>
        <v>3.5</v>
      </c>
      <c r="K9" s="1">
        <f t="shared" si="10"/>
        <v>4.796875</v>
      </c>
      <c r="L9" s="1">
        <f t="shared" si="11"/>
        <v>-0.25</v>
      </c>
      <c r="M9" s="1">
        <f t="shared" si="12"/>
        <v>1.4375</v>
      </c>
    </row>
    <row r="10" spans="1:13" x14ac:dyDescent="0.25">
      <c r="A10" s="1">
        <f t="shared" si="0"/>
        <v>3.5</v>
      </c>
      <c r="B10" s="1">
        <f t="shared" si="1"/>
        <v>4.71875</v>
      </c>
      <c r="C10" s="1">
        <f t="shared" si="2"/>
        <v>-0.25</v>
      </c>
      <c r="D10" s="1">
        <f t="shared" si="3"/>
        <v>3.75</v>
      </c>
      <c r="E10" s="1">
        <f t="shared" si="4"/>
        <v>4.65625</v>
      </c>
      <c r="F10" s="1">
        <f t="shared" si="5"/>
        <v>-3.21875</v>
      </c>
      <c r="G10" s="1">
        <f t="shared" si="6"/>
        <v>3.75</v>
      </c>
      <c r="H10" s="1">
        <f t="shared" si="7"/>
        <v>3.9140625</v>
      </c>
      <c r="I10" s="1">
        <f t="shared" si="8"/>
        <v>-3.21875</v>
      </c>
      <c r="J10" s="1">
        <f t="shared" si="9"/>
        <v>4</v>
      </c>
      <c r="K10" s="1">
        <f t="shared" si="10"/>
        <v>3.109375</v>
      </c>
      <c r="L10" s="1">
        <f t="shared" si="11"/>
        <v>-7.5</v>
      </c>
      <c r="M10" s="1">
        <f t="shared" si="12"/>
        <v>-3.4375</v>
      </c>
    </row>
    <row r="11" spans="1:13" x14ac:dyDescent="0.25">
      <c r="A11" s="1">
        <f t="shared" si="0"/>
        <v>4</v>
      </c>
      <c r="B11" s="1">
        <f t="shared" si="1"/>
        <v>3</v>
      </c>
      <c r="C11" s="1">
        <f t="shared" si="2"/>
        <v>-7.5</v>
      </c>
      <c r="D11" s="1">
        <f t="shared" si="3"/>
        <v>4.25</v>
      </c>
      <c r="E11" s="1">
        <f t="shared" si="4"/>
        <v>1.125</v>
      </c>
      <c r="F11" s="1">
        <f t="shared" si="5"/>
        <v>-13.28125</v>
      </c>
      <c r="G11" s="1">
        <f t="shared" si="6"/>
        <v>4.25</v>
      </c>
      <c r="H11" s="1">
        <f t="shared" si="7"/>
        <v>-0.3203125</v>
      </c>
      <c r="I11" s="1">
        <f t="shared" si="8"/>
        <v>-13.28125</v>
      </c>
      <c r="J11" s="1">
        <f t="shared" si="9"/>
        <v>4.5</v>
      </c>
      <c r="K11" s="1">
        <f t="shared" si="10"/>
        <v>-3.640625</v>
      </c>
      <c r="L11" s="1">
        <f t="shared" si="11"/>
        <v>-20.75</v>
      </c>
      <c r="M11" s="1">
        <f t="shared" si="12"/>
        <v>-13.5625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2014-04-21T03:47:54Z</dcterms:created>
  <dcterms:modified xsi:type="dcterms:W3CDTF">2014-04-28T04:50:39Z</dcterms:modified>
</cp:coreProperties>
</file>