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5075" windowHeight="77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3" i="2"/>
  <c r="E11"/>
  <c r="B11"/>
  <c r="D5"/>
  <c r="D6" s="1"/>
  <c r="D4"/>
  <c r="E3"/>
  <c r="A4"/>
  <c r="A5" s="1"/>
  <c r="B3"/>
  <c r="E13" i="1"/>
  <c r="E11"/>
  <c r="E7"/>
  <c r="E5"/>
  <c r="E3"/>
  <c r="C13"/>
  <c r="C11"/>
  <c r="C8"/>
  <c r="C7"/>
  <c r="C6"/>
  <c r="C5"/>
  <c r="C4"/>
  <c r="C3"/>
  <c r="B9"/>
  <c r="B8"/>
  <c r="B7"/>
  <c r="B6"/>
  <c r="B5"/>
  <c r="B4"/>
  <c r="B3"/>
  <c r="A6"/>
  <c r="A7" s="1"/>
  <c r="A8" s="1"/>
  <c r="A9" s="1"/>
  <c r="A5"/>
  <c r="A4"/>
  <c r="E5" i="2" l="1"/>
  <c r="E4"/>
  <c r="A6"/>
  <c r="B5"/>
  <c r="B4"/>
  <c r="E6" l="1"/>
  <c r="A7"/>
  <c r="B6"/>
  <c r="A8" l="1"/>
  <c r="B7"/>
  <c r="A9" l="1"/>
  <c r="B9" s="1"/>
  <c r="B8"/>
</calcChain>
</file>

<file path=xl/sharedStrings.xml><?xml version="1.0" encoding="utf-8"?>
<sst xmlns="http://schemas.openxmlformats.org/spreadsheetml/2006/main" count="16" uniqueCount="7">
  <si>
    <t>h</t>
  </si>
  <si>
    <t>xi</t>
  </si>
  <si>
    <t>fxi</t>
  </si>
  <si>
    <t>I-i</t>
  </si>
  <si>
    <t>I</t>
  </si>
  <si>
    <t>I-simpson</t>
  </si>
  <si>
    <t>I-romberg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</si>
</sst>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zoomScale="130" zoomScaleNormal="130" workbookViewId="0">
      <selection activeCell="D10" sqref="D10"/>
    </sheetView>
  </sheetViews>
  <sheetFormatPr defaultRowHeight="15"/>
  <cols>
    <col min="1" max="16384" width="9.140625" style="1"/>
  </cols>
  <sheetData>
    <row r="1" spans="1:5">
      <c r="A1" s="1" t="s">
        <v>0</v>
      </c>
      <c r="B1" s="1">
        <v>0.1</v>
      </c>
    </row>
    <row r="2" spans="1:5">
      <c r="A2" s="1" t="s">
        <v>1</v>
      </c>
      <c r="B2" s="1" t="s">
        <v>2</v>
      </c>
      <c r="C2" s="1" t="s">
        <v>3</v>
      </c>
      <c r="E2" s="1" t="s">
        <v>5</v>
      </c>
    </row>
    <row r="3" spans="1:5">
      <c r="A3" s="1">
        <v>1</v>
      </c>
      <c r="B3" s="1">
        <f>EXP(A3^2)</f>
        <v>2.7182818284590451</v>
      </c>
      <c r="C3" s="1">
        <f>($B$1/2)*(B3+B4)</f>
        <v>0.30358832405040348</v>
      </c>
      <c r="E3" s="1">
        <f>($B$1/3)*(B3+4*B4+B5)</f>
        <v>0.67843054185505647</v>
      </c>
    </row>
    <row r="4" spans="1:5">
      <c r="A4" s="1">
        <f>A3+$B$1</f>
        <v>1.1000000000000001</v>
      </c>
      <c r="B4" s="1">
        <f t="shared" ref="B4:B9" si="0">EXP(A4^2)</f>
        <v>3.3534846525490245</v>
      </c>
      <c r="C4" s="1">
        <f t="shared" ref="C4:C8" si="1">($B$1/2)*(B4+B5)</f>
        <v>0.37870902347727897</v>
      </c>
    </row>
    <row r="5" spans="1:5">
      <c r="A5" s="1">
        <f t="shared" ref="A5:A9" si="2">A4+$B$1</f>
        <v>1.2000000000000002</v>
      </c>
      <c r="B5" s="1">
        <f t="shared" si="0"/>
        <v>4.2206958169965541</v>
      </c>
      <c r="C5" s="1">
        <f t="shared" si="1"/>
        <v>0.48200882610638818</v>
      </c>
      <c r="E5" s="1">
        <f>($B$1/3)*(B5+4*B6+B7)</f>
        <v>1.099931523422601</v>
      </c>
    </row>
    <row r="6" spans="1:5">
      <c r="A6" s="1">
        <f t="shared" si="2"/>
        <v>1.3000000000000003</v>
      </c>
      <c r="B6" s="1">
        <f t="shared" si="0"/>
        <v>5.4194807051312095</v>
      </c>
      <c r="C6" s="1">
        <f t="shared" si="1"/>
        <v>0.6259403885143926</v>
      </c>
    </row>
    <row r="7" spans="1:5">
      <c r="A7" s="1">
        <f t="shared" si="2"/>
        <v>1.4000000000000004</v>
      </c>
      <c r="B7" s="1">
        <f t="shared" si="0"/>
        <v>7.0993270651566407</v>
      </c>
      <c r="C7" s="1">
        <f t="shared" si="1"/>
        <v>0.82935314507575897</v>
      </c>
      <c r="E7" s="1">
        <f>($B$1/3)*(B7+4*B8+B9)</f>
        <v>1.9328695908711298</v>
      </c>
    </row>
    <row r="8" spans="1:5">
      <c r="A8" s="1">
        <f t="shared" si="2"/>
        <v>1.5000000000000004</v>
      </c>
      <c r="B8" s="1">
        <f t="shared" si="0"/>
        <v>9.4877358363585387</v>
      </c>
      <c r="C8" s="1">
        <f t="shared" si="1"/>
        <v>1.1211776575950818</v>
      </c>
    </row>
    <row r="9" spans="1:5">
      <c r="A9" s="1">
        <f t="shared" si="2"/>
        <v>1.6000000000000005</v>
      </c>
      <c r="B9" s="1">
        <f t="shared" si="0"/>
        <v>12.935817315543099</v>
      </c>
    </row>
    <row r="11" spans="1:5">
      <c r="B11" s="1" t="s">
        <v>4</v>
      </c>
      <c r="C11" s="1">
        <f>SUM(C3:C8)</f>
        <v>3.7407773648193041</v>
      </c>
      <c r="E11" s="1">
        <f>SUM(E3:E7)</f>
        <v>3.7112316561487875</v>
      </c>
    </row>
    <row r="13" spans="1:5">
      <c r="B13" s="1" t="s">
        <v>4</v>
      </c>
      <c r="C13" s="1">
        <f>($B$1/2)*(B3+2*(B4+B5+B6+B7+B8)+B9)</f>
        <v>3.7407773648193046</v>
      </c>
      <c r="E13" s="1">
        <f>($B$1/3)*(B3+4*(B4+B6+B8)+2*(B5+B7)+B9)</f>
        <v>3.7112316561487879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"/>
  <sheetViews>
    <sheetView zoomScale="130" zoomScaleNormal="130" workbookViewId="0">
      <selection activeCell="B13" sqref="B13"/>
    </sheetView>
  </sheetViews>
  <sheetFormatPr defaultRowHeight="15"/>
  <cols>
    <col min="1" max="16384" width="9.140625" style="1"/>
  </cols>
  <sheetData>
    <row r="1" spans="1:5">
      <c r="A1" s="1" t="s">
        <v>0</v>
      </c>
      <c r="B1" s="1">
        <v>0.1</v>
      </c>
      <c r="D1" s="1" t="s">
        <v>0</v>
      </c>
      <c r="E1" s="1">
        <v>0.2</v>
      </c>
    </row>
    <row r="2" spans="1:5">
      <c r="A2" s="1" t="s">
        <v>1</v>
      </c>
      <c r="B2" s="1" t="s">
        <v>2</v>
      </c>
      <c r="D2" s="1" t="s">
        <v>1</v>
      </c>
      <c r="E2" s="1" t="s">
        <v>2</v>
      </c>
    </row>
    <row r="3" spans="1:5">
      <c r="A3" s="1">
        <v>1</v>
      </c>
      <c r="B3" s="1">
        <f>EXP(A3^2)</f>
        <v>2.7182818284590451</v>
      </c>
      <c r="D3" s="1">
        <v>1</v>
      </c>
      <c r="E3" s="1">
        <f>EXP(D3^2)</f>
        <v>2.7182818284590451</v>
      </c>
    </row>
    <row r="4" spans="1:5">
      <c r="A4" s="1">
        <f>A3+$B$1</f>
        <v>1.1000000000000001</v>
      </c>
      <c r="B4" s="1">
        <f t="shared" ref="B4:B9" si="0">EXP(A4^2)</f>
        <v>3.3534846525490245</v>
      </c>
      <c r="D4" s="1">
        <f>D3+$E$1</f>
        <v>1.2</v>
      </c>
      <c r="E4" s="1">
        <f t="shared" ref="E4:E9" si="1">EXP(D4^2)</f>
        <v>4.2206958169965523</v>
      </c>
    </row>
    <row r="5" spans="1:5">
      <c r="A5" s="1">
        <f t="shared" ref="A5:A9" si="2">A4+$B$1</f>
        <v>1.2000000000000002</v>
      </c>
      <c r="B5" s="1">
        <f t="shared" si="0"/>
        <v>4.2206958169965541</v>
      </c>
      <c r="D5" s="1">
        <f t="shared" ref="D5:D6" si="3">D4+$E$1</f>
        <v>1.4</v>
      </c>
      <c r="E5" s="1">
        <f t="shared" si="1"/>
        <v>7.0993270651566309</v>
      </c>
    </row>
    <row r="6" spans="1:5">
      <c r="A6" s="1">
        <f t="shared" si="2"/>
        <v>1.3000000000000003</v>
      </c>
      <c r="B6" s="1">
        <f t="shared" si="0"/>
        <v>5.4194807051312095</v>
      </c>
      <c r="D6" s="1">
        <f t="shared" si="3"/>
        <v>1.5999999999999999</v>
      </c>
      <c r="E6" s="1">
        <f t="shared" si="1"/>
        <v>12.935817315543071</v>
      </c>
    </row>
    <row r="7" spans="1:5">
      <c r="A7" s="1">
        <f t="shared" si="2"/>
        <v>1.4000000000000004</v>
      </c>
      <c r="B7" s="1">
        <f t="shared" si="0"/>
        <v>7.0993270651566407</v>
      </c>
    </row>
    <row r="8" spans="1:5">
      <c r="A8" s="1">
        <f t="shared" si="2"/>
        <v>1.5000000000000004</v>
      </c>
      <c r="B8" s="1">
        <f t="shared" si="0"/>
        <v>9.4877358363585387</v>
      </c>
    </row>
    <row r="9" spans="1:5">
      <c r="A9" s="1">
        <f t="shared" si="2"/>
        <v>1.6000000000000005</v>
      </c>
      <c r="B9" s="1">
        <f t="shared" si="0"/>
        <v>12.935817315543099</v>
      </c>
    </row>
    <row r="11" spans="1:5">
      <c r="A11" s="1" t="s">
        <v>4</v>
      </c>
      <c r="B11" s="1">
        <f>($B$1/2)*(B3+2*(SUM(B4:B8))+B9)</f>
        <v>3.7407773648193046</v>
      </c>
      <c r="D11" s="1" t="s">
        <v>4</v>
      </c>
      <c r="E11" s="1">
        <f>($E$1/2)*(E3+2*(E4+E5)+E6)</f>
        <v>3.8294144908308483</v>
      </c>
    </row>
    <row r="13" spans="1:5">
      <c r="A13" s="1" t="s">
        <v>6</v>
      </c>
      <c r="B13" s="1">
        <f>E11+(E11-B11)/((B1/E1)^2-1)</f>
        <v>3.7112316561487901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2013-03-31T07:35:01Z</dcterms:created>
  <dcterms:modified xsi:type="dcterms:W3CDTF">2013-03-31T09:18:16Z</dcterms:modified>
</cp:coreProperties>
</file>